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Зубкова А.Л.  отпуск\формы сайт\2022\ВЭ\"/>
    </mc:Choice>
  </mc:AlternateContent>
  <bookViews>
    <workbookView xWindow="240" yWindow="105" windowWidth="19440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E10" i="1" l="1"/>
  <c r="H8" i="1"/>
  <c r="G8" i="1"/>
  <c r="F8" i="1"/>
  <c r="E8" i="1"/>
  <c r="D8" i="1"/>
  <c r="G11" i="1" l="1"/>
  <c r="C24" i="1" l="1"/>
  <c r="H11" i="1"/>
  <c r="F11" i="1"/>
  <c r="E11" i="1"/>
  <c r="D10" i="1"/>
  <c r="D11" i="1" s="1"/>
  <c r="D9" i="1"/>
</calcChain>
</file>

<file path=xl/sharedStrings.xml><?xml version="1.0" encoding="utf-8"?>
<sst xmlns="http://schemas.openxmlformats.org/spreadsheetml/2006/main" count="46" uniqueCount="32">
  <si>
    <t>Форма 1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</si>
  <si>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</si>
  <si>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</si>
  <si>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</si>
  <si>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</si>
  <si>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</si>
  <si>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</si>
  <si>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</si>
  <si>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</si>
  <si>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</si>
  <si>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</si>
  <si>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</si>
  <si>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</si>
  <si>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</si>
  <si>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</si>
  <si>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</si>
  <si>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</si>
  <si>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</si>
  <si>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</si>
  <si>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</si>
  <si>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</si>
  <si>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</si>
  <si>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</si>
  <si>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</si>
  <si>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</si>
  <si>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</si>
  <si>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</si>
  <si>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</si>
  <si>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ПАО "Россети Юг" - "Филиал"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</si>
  <si>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</si>
  <si>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</si>
  <si>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 xml:space="preserve">абз.2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</si>
</sst>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######\ ###\ ###\ 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8" fontId="9" fillId="0" borderId="12" xfId="0" applyNumberFormat="1" applyFont="1" applyFill="1" applyBorder="1" applyAlignment="1">
      <alignment vertical="center"/>
    </xf>
    <xf numFmtId="169" fontId="9" fillId="0" borderId="7" xfId="0" applyNumberFormat="1" applyFont="1" applyFill="1" applyBorder="1" applyAlignment="1" applyProtection="1">
      <alignment vertical="center" wrapText="1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Normal="100" zoomScaleSheetLayoutView="100" workbookViewId="0">
      <selection activeCell="A18" sqref="A18:H18"/>
    </sheetView>
  </sheetViews>
  <sheetFormatPr defaultRowHeight="15" x14ac:dyDescent="0.25"/>
  <cols>
    <col min="2" max="2" width="60.28515625" customWidth="1"/>
    <col min="3" max="3" width="12.7109375" customWidth="1"/>
    <col min="4" max="4" width="18.85546875" customWidth="1"/>
    <col min="5" max="5" width="16.140625" customWidth="1"/>
    <col min="6" max="6" width="11.85546875" bestFit="1" customWidth="1"/>
    <col min="7" max="7" width="14.85546875" customWidth="1"/>
    <col min="8" max="8" width="17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/>
      <c r="E1" s="2" t="s">
        <v>31</v>
      </c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0" t="s">
        <v>30</v>
      </c>
      <c r="B3" s="30"/>
      <c r="C3" s="30"/>
      <c r="D3" s="30"/>
      <c r="E3" s="30"/>
      <c r="F3" s="30"/>
      <c r="G3" s="30"/>
      <c r="H3" s="30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1" t="s">
        <v>1</v>
      </c>
      <c r="B5" s="36" t="s">
        <v>2</v>
      </c>
      <c r="C5" s="31" t="s">
        <v>3</v>
      </c>
      <c r="D5" s="36" t="s">
        <v>4</v>
      </c>
      <c r="E5" s="36"/>
      <c r="F5" s="36"/>
      <c r="G5" s="36"/>
      <c r="H5" s="39"/>
    </row>
    <row r="6" spans="1:10" ht="15.75" x14ac:dyDescent="0.25">
      <c r="A6" s="32"/>
      <c r="B6" s="37"/>
      <c r="C6" s="32"/>
      <c r="D6" s="40" t="s">
        <v>5</v>
      </c>
      <c r="E6" s="42" t="s">
        <v>6</v>
      </c>
      <c r="F6" s="43"/>
      <c r="G6" s="43"/>
      <c r="H6" s="44"/>
    </row>
    <row r="7" spans="1:10" ht="15.75" x14ac:dyDescent="0.25">
      <c r="A7" s="33"/>
      <c r="B7" s="38"/>
      <c r="C7" s="33"/>
      <c r="D7" s="41"/>
      <c r="E7" s="24" t="s">
        <v>7</v>
      </c>
      <c r="F7" s="25" t="s">
        <v>8</v>
      </c>
      <c r="G7" s="24" t="s">
        <v>9</v>
      </c>
      <c r="H7" s="26" t="s">
        <v>10</v>
      </c>
    </row>
    <row r="8" spans="1:10" ht="15.75" x14ac:dyDescent="0.25">
      <c r="A8" s="4" t="s">
        <v>11</v>
      </c>
      <c r="B8" s="5" t="s">
        <v>12</v>
      </c>
      <c r="C8" s="6" t="s">
        <v>13</v>
      </c>
      <c r="D8" s="20">
        <f>8596.963588</f>
        <v>8596.9635880000005</v>
      </c>
      <c r="E8" s="19">
        <f>184.530885+8260.553473</f>
        <v>8445.0843580000001</v>
      </c>
      <c r="F8" s="19">
        <f>1018.774162</f>
        <v>1018.774162</v>
      </c>
      <c r="G8" s="19">
        <f>6716.166458</f>
        <v>6716.1664579999997</v>
      </c>
      <c r="H8" s="19">
        <f>1410.867749</f>
        <v>1410.867749</v>
      </c>
      <c r="J8" s="17"/>
    </row>
    <row r="9" spans="1:10" ht="15.75" x14ac:dyDescent="0.25">
      <c r="A9" s="7" t="s">
        <v>14</v>
      </c>
      <c r="B9" s="8" t="s">
        <v>15</v>
      </c>
      <c r="C9" s="9" t="s">
        <v>13</v>
      </c>
      <c r="D9" s="20">
        <f>SUM(E9:H9)</f>
        <v>7947.5652200000004</v>
      </c>
      <c r="E9" s="21">
        <v>1450.6500289999999</v>
      </c>
      <c r="F9" s="21">
        <v>135.53362999999999</v>
      </c>
      <c r="G9" s="21">
        <v>5156.6709119999996</v>
      </c>
      <c r="H9" s="21">
        <v>1204.7106490000001</v>
      </c>
    </row>
    <row r="10" spans="1:10" ht="15.75" x14ac:dyDescent="0.25">
      <c r="A10" s="7" t="s">
        <v>16</v>
      </c>
      <c r="B10" s="8" t="s">
        <v>17</v>
      </c>
      <c r="C10" s="9" t="s">
        <v>13</v>
      </c>
      <c r="D10" s="28">
        <f>SUM(E10:H10)</f>
        <v>649.398368</v>
      </c>
      <c r="E10" s="21">
        <f>3.25318+251.92476</f>
        <v>255.17793999999998</v>
      </c>
      <c r="F10" s="21">
        <v>32.496423</v>
      </c>
      <c r="G10" s="21">
        <v>155.56690499999999</v>
      </c>
      <c r="H10" s="21">
        <v>206.15710000000001</v>
      </c>
    </row>
    <row r="11" spans="1:10" ht="31.5" x14ac:dyDescent="0.25">
      <c r="A11" s="7" t="s">
        <v>18</v>
      </c>
      <c r="B11" s="8" t="s">
        <v>19</v>
      </c>
      <c r="C11" s="9" t="s">
        <v>20</v>
      </c>
      <c r="D11" s="22">
        <f>ROUND(D10/D8*100,2)</f>
        <v>7.55</v>
      </c>
      <c r="E11" s="22">
        <f>ROUND(E10/E8*100,2)</f>
        <v>3.02</v>
      </c>
      <c r="F11" s="22">
        <f t="shared" ref="F11:H11" si="0">ROUND(F10/F8*100,2)</f>
        <v>3.19</v>
      </c>
      <c r="G11" s="22">
        <f>ROUND(G10/G8*100,2)</f>
        <v>2.3199999999999998</v>
      </c>
      <c r="H11" s="22">
        <f t="shared" si="0"/>
        <v>14.61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0" t="s">
        <v>21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2" t="s">
        <v>31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0" t="s">
        <v>29</v>
      </c>
      <c r="B18" s="30"/>
      <c r="C18" s="30"/>
      <c r="D18" s="30"/>
      <c r="E18" s="30"/>
      <c r="F18" s="30"/>
      <c r="G18" s="30"/>
      <c r="H18" s="30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1" t="s">
        <v>1</v>
      </c>
      <c r="B20" s="34" t="s">
        <v>22</v>
      </c>
      <c r="C20" s="34" t="s">
        <v>23</v>
      </c>
      <c r="D20" s="34"/>
      <c r="E20" s="34"/>
      <c r="F20" s="34"/>
      <c r="G20" s="34"/>
      <c r="H20" s="2"/>
    </row>
    <row r="21" spans="1:9" ht="16.5" x14ac:dyDescent="0.3">
      <c r="A21" s="32"/>
      <c r="B21" s="34"/>
      <c r="C21" s="35" t="s">
        <v>5</v>
      </c>
      <c r="D21" s="35" t="s">
        <v>24</v>
      </c>
      <c r="E21" s="35"/>
      <c r="F21" s="35"/>
      <c r="G21" s="35"/>
      <c r="H21" s="2"/>
    </row>
    <row r="22" spans="1:9" ht="16.5" x14ac:dyDescent="0.3">
      <c r="A22" s="33"/>
      <c r="B22" s="34"/>
      <c r="C22" s="35"/>
      <c r="D22" s="24" t="s">
        <v>7</v>
      </c>
      <c r="E22" s="24" t="s">
        <v>8</v>
      </c>
      <c r="F22" s="24" t="s">
        <v>9</v>
      </c>
      <c r="G22" s="24" t="s">
        <v>10</v>
      </c>
      <c r="H22" s="2"/>
    </row>
    <row r="23" spans="1:9" ht="16.5" x14ac:dyDescent="0.3">
      <c r="A23" s="4" t="s">
        <v>11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6.5" x14ac:dyDescent="0.3">
      <c r="A24" s="7" t="s">
        <v>14</v>
      </c>
      <c r="B24" s="12" t="s">
        <v>28</v>
      </c>
      <c r="C24" s="27">
        <f>SUM(D24:G24)</f>
        <v>7829.9647989999994</v>
      </c>
      <c r="D24" s="27">
        <v>5976.5580280000004</v>
      </c>
      <c r="E24" s="27">
        <v>134.02663899999999</v>
      </c>
      <c r="F24" s="27">
        <v>744.47083099999998</v>
      </c>
      <c r="G24" s="27">
        <v>974.90930100000003</v>
      </c>
      <c r="H24" s="2"/>
      <c r="I24" s="18"/>
    </row>
    <row r="25" spans="1:9" ht="16.5" x14ac:dyDescent="0.3">
      <c r="A25" s="7" t="s">
        <v>16</v>
      </c>
      <c r="B25" s="12"/>
      <c r="C25" s="12"/>
      <c r="D25" s="12"/>
      <c r="E25" s="12"/>
      <c r="F25" s="12"/>
      <c r="G25" s="12"/>
      <c r="H25" s="2"/>
    </row>
    <row r="26" spans="1:9" ht="16.5" x14ac:dyDescent="0.3">
      <c r="A26" s="7" t="s">
        <v>18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25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4" t="s">
        <v>26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29" t="s">
        <v>27</v>
      </c>
      <c r="B30" s="29"/>
      <c r="C30" s="29"/>
      <c r="D30" s="29"/>
      <c r="E30" s="29"/>
      <c r="F30" s="29"/>
      <c r="G30" s="29"/>
      <c r="H30" s="29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21</v>
      </c>
      <c r="B32" s="2"/>
      <c r="C32" s="2"/>
      <c r="D32" s="2"/>
      <c r="E32" s="2"/>
      <c r="F32" s="2"/>
      <c r="G32" s="2"/>
      <c r="H32" s="2"/>
    </row>
    <row r="38" spans="2:5" ht="15.75" x14ac:dyDescent="0.25">
      <c r="B38" s="23"/>
      <c r="E38" s="23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xWindow="433" yWindow="350"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Зубкова Анастасия Леонидовна</cp:lastModifiedBy>
  <cp:lastPrinted>2019-02-18T08:56:56Z</cp:lastPrinted>
  <dcterms:created xsi:type="dcterms:W3CDTF">2016-02-16T11:39:01Z</dcterms:created>
  <dcterms:modified xsi:type="dcterms:W3CDTF">2023-02-28T11:29:07Z</dcterms:modified>
</cp:coreProperties>
</file>